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<sst xmlns="http://schemas.openxmlformats.org/spreadsheetml/2006/main" count="98" uniqueCount="66">
  <si>
    <t>Таблица исходных данных для расчета показателей плана мероприятий (дорожная карта) изменений в сфере дошкольного образования</t>
  </si>
  <si>
    <t>МБДОУ "Детский сад ОВ 37"</t>
  </si>
  <si>
    <t>(наименование дошкольной образовательной организации)</t>
  </si>
  <si>
    <t>№ п/п</t>
  </si>
  <si>
    <t>Наименование показателя</t>
  </si>
  <si>
    <t>Источник информации</t>
  </si>
  <si>
    <t>Численность детей в возрасте 1-7 лет (по ЗАТО Северск)</t>
  </si>
  <si>
    <t>данные Росстата</t>
  </si>
  <si>
    <t>Численность детей в возрасте 1-6 лет (по ЗАТО Северск)</t>
  </si>
  <si>
    <t>Охват детей программами дошкольного образования</t>
  </si>
  <si>
    <t>Расчетные данные</t>
  </si>
  <si>
    <r>
      <t xml:space="preserve">Численность детей, обучающихся по программам дошкольного образования в ДОУ   (1-6 лет)  </t>
    </r>
    <r>
      <rPr>
        <i/>
        <sz val="12"/>
        <color indexed="8"/>
        <rFont val="Times New Roman"/>
        <family val="1"/>
      </rPr>
      <t>(Численность воспитанников дошкольной образовательной организации (1-6)</t>
    </r>
  </si>
  <si>
    <t>Форма ФСН №85-К</t>
  </si>
  <si>
    <t>Число детей в возрасте 5-6 лет, обучающихся в общеобразовательных учреждениях (за исключением вечерних (сменных) ОУ)</t>
  </si>
  <si>
    <t>Форма ФСН №76-рик, 76-рик(НОУ), Д-9</t>
  </si>
  <si>
    <t>Число детей в возрасте 1-6 лет на 1 января следующего за отчетным годом</t>
  </si>
  <si>
    <r>
      <t xml:space="preserve">Численность воспитанников, охваченных программами дошкольного образования (1-6 лет)                                                                                                                                                         </t>
    </r>
    <r>
      <rPr>
        <i/>
        <sz val="12"/>
        <color indexed="8"/>
        <rFont val="Times New Roman"/>
        <family val="1"/>
      </rPr>
      <t>(Численность воспитанников дошкольной образовательной организации (1-6 лет)</t>
    </r>
  </si>
  <si>
    <t>Возможность в увеличении числа мест в дошкольной образовательной организации  (0-7 лет)</t>
  </si>
  <si>
    <t>Возможность в увеличении числа мест в дошкольной образовательной организации  (3-7 лет)</t>
  </si>
  <si>
    <t>Инструменты сокращения очереди в дошкольные образовательные организации (ежегодно)- всего, в том числе:</t>
  </si>
  <si>
    <t>ДЦП "Развитие сети … 2012-16"</t>
  </si>
  <si>
    <t>7.1.</t>
  </si>
  <si>
    <t>за счет увеличения числа мест в группах кратковременного пребывания</t>
  </si>
  <si>
    <t>7.2.</t>
  </si>
  <si>
    <t>за счет расширения альтернативных форм дошкольного образования</t>
  </si>
  <si>
    <t>7.3.</t>
  </si>
  <si>
    <t>за счет вновь создаваемых мест в дошкольных образовательных организациях – всего, из них:</t>
  </si>
  <si>
    <t>7.3.1.</t>
  </si>
  <si>
    <t xml:space="preserve">   строительство новых зданий ДОУ</t>
  </si>
  <si>
    <t>7.3.2.</t>
  </si>
  <si>
    <t xml:space="preserve">   создание дополнительных мест в функционирующих ДОУ (капитальный ремонт)</t>
  </si>
  <si>
    <t>7.3.3.</t>
  </si>
  <si>
    <t xml:space="preserve">   возврат ранее переданных зданий ДОУ (перепрофилирование, капитальный ремонт)</t>
  </si>
  <si>
    <t>7.4.</t>
  </si>
  <si>
    <t>реконструкция с увеличением мощности ДОУ</t>
  </si>
  <si>
    <t>Численность работников дошкольных образовательных организаций всего:</t>
  </si>
  <si>
    <t>8.1.</t>
  </si>
  <si>
    <t>в том числе педагогические работники</t>
  </si>
  <si>
    <t>Численность воспитанников организации дошкольного образования в расчете на 1 педагогического работника</t>
  </si>
  <si>
    <t>9.1. Численность воспитанников в ДОУ 1-7 лет</t>
  </si>
  <si>
    <t>9.2. Численность пед.работников (без внешних совместитетелей) (данные из пункта 8.1)</t>
  </si>
  <si>
    <t>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</t>
  </si>
  <si>
    <t>Численность детей в возрасте 3-7 лет в дошкольной образовательной организации</t>
  </si>
  <si>
    <t>Численность детей в возрасте 3-7 лет на 1 января следующего за отчетным годом (по ЗАТО Северск)</t>
  </si>
  <si>
    <t>Численность детей в возрасте 5-7 лет, обучающихся в общеобразовательных учреждениях</t>
  </si>
  <si>
    <t>Форма ФСН №76-рик, Д-9</t>
  </si>
  <si>
    <t>Количество дополнительно созданных мест для детей дошкольного возраста, в том числе за счет строительства современных зданий ДОУ, капитальный ремонт функционирующих организаций, возврат и капитальный ремонт ранее переданных зданий ДОУ</t>
  </si>
  <si>
    <t>Удельный вес воспитанников ДОУ, обучающихся по программам, соответствующим требованиям стандартов дошкольного образования в общей численности воспитанников ДОУ</t>
  </si>
  <si>
    <t>Численность воспитанников ДОУ, обучающихся по программам, соответствующим требованиям стандартов дошкольного образования</t>
  </si>
  <si>
    <t>Численность воспитанников ДОУ</t>
  </si>
  <si>
    <t>Удельный вес численности педагогических работников ДОУ, прошедших повышение квалификации и (или) профессиональную переподготовку по ФГОС в общей численности педагогических работников ДОУ</t>
  </si>
  <si>
    <t>Численность педагогических работников (без внешних совместителей) ДОУ, прошедших повышение квалификации и (или) переподготовку по ФГОС</t>
  </si>
  <si>
    <t>Численность педагогических работников (без внешних совместителей) в ДОУ (данные из пункта 8.1)</t>
  </si>
  <si>
    <t>Удельный вес численности педагогических работников ДОУ, прошедших повышение квалификации и (или) профессиональную переподготовку в общей численности педагогических работников ДОУ</t>
  </si>
  <si>
    <t>Численность педагогических работников (без внешних совместителей) ДОУ, прошедших повышение квалификации и (или) переподготовку</t>
  </si>
  <si>
    <t>Удельный вес численности педагогических работников дошкольных образовательных организаций, имеющих педагогическое образование, в общей численности педагогических работников дошкольных образовательных организаций</t>
  </si>
  <si>
    <t>Численность педагогических работников (без внешних совместителей) организации дошкольного образования, имеющих высшее профессиональное педагогическое образование</t>
  </si>
  <si>
    <t>Численность педагогических работников (без внешних совместителей) организации дошкольного образования, имеющих среднее профессиональное педагогическое образование</t>
  </si>
  <si>
    <t>Численность педагогических работников (без внешних совместителей) организации дошкольного образования (данные из пункта 8.1)</t>
  </si>
  <si>
    <t>Удельный вес / число муниципальных организаций дошкольного образования,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</t>
  </si>
  <si>
    <t>Число муниципальных организаций дошкольного образования,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</t>
  </si>
  <si>
    <t>Число муниципальных организаций дошкольного образования всего</t>
  </si>
  <si>
    <t>Среднемесячная заработная плата педагогических работников муниципальных образовательных организаций дошкольного образования</t>
  </si>
  <si>
    <t>Х</t>
  </si>
  <si>
    <t>Удовлетворенность населения доступностью реализации программ дошкольного образования (данные пункта 9.1.)</t>
  </si>
  <si>
    <t>Удовлетворенность населения качеством реализации программ дошкольного образования (данные пункта 9.1.)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</si>
</sst>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R57"/>
  <sheetViews>
    <sheetView tabSelected="1" zoomScalePageLayoutView="0" workbookViewId="0" topLeftCell="A4">
      <selection activeCell="Q14" sqref="Q14"/>
    </sheetView>
  </sheetViews>
  <sheetFormatPr defaultColWidth="9.140625" defaultRowHeight="12.75"/>
  <sheetData>
    <row r="5" spans="4:14" ht="15.75">
      <c r="D5" s="1"/>
      <c r="E5" s="2"/>
      <c r="F5" s="3"/>
      <c r="G5" s="4"/>
      <c r="H5" s="4"/>
      <c r="I5" s="4"/>
      <c r="J5" s="4"/>
      <c r="K5" s="4"/>
      <c r="L5" s="4"/>
      <c r="M5" s="4"/>
      <c r="N5" s="5"/>
    </row>
    <row r="6" spans="4:14" ht="15.75">
      <c r="D6" s="50" t="s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4:14" ht="15.75"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4:14" ht="15.75">
      <c r="D8" s="51" t="s">
        <v>1</v>
      </c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4:14" ht="12.75">
      <c r="D9" s="52" t="s">
        <v>2</v>
      </c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4:14" ht="15.75">
      <c r="D10" s="1"/>
      <c r="E10" s="2"/>
      <c r="F10" s="3"/>
      <c r="G10" s="4"/>
      <c r="H10" s="4"/>
      <c r="I10" s="4"/>
      <c r="J10" s="4"/>
      <c r="K10" s="4"/>
      <c r="L10" s="4"/>
      <c r="M10" s="4"/>
      <c r="N10" s="4"/>
    </row>
    <row r="11" spans="4:14" ht="63.75" thickBot="1">
      <c r="D11" s="7" t="s">
        <v>3</v>
      </c>
      <c r="E11" s="53" t="s">
        <v>4</v>
      </c>
      <c r="F11" s="54"/>
      <c r="G11" s="8">
        <v>2012</v>
      </c>
      <c r="H11" s="8">
        <v>2013</v>
      </c>
      <c r="I11" s="8">
        <v>2014</v>
      </c>
      <c r="J11" s="8">
        <v>2015</v>
      </c>
      <c r="K11" s="8">
        <v>2016</v>
      </c>
      <c r="L11" s="8">
        <v>2017</v>
      </c>
      <c r="M11" s="8">
        <v>2018</v>
      </c>
      <c r="N11" s="7" t="s">
        <v>5</v>
      </c>
    </row>
    <row r="12" spans="4:14" ht="48" thickBot="1">
      <c r="D12" s="9">
        <v>1</v>
      </c>
      <c r="E12" s="55" t="s">
        <v>6</v>
      </c>
      <c r="F12" s="55"/>
      <c r="G12" s="10">
        <v>8171</v>
      </c>
      <c r="H12" s="11">
        <v>8361</v>
      </c>
      <c r="I12" s="11">
        <v>8706</v>
      </c>
      <c r="J12" s="11">
        <v>9170</v>
      </c>
      <c r="K12" s="11">
        <v>9581</v>
      </c>
      <c r="L12" s="11">
        <v>10010</v>
      </c>
      <c r="M12" s="11">
        <v>10507</v>
      </c>
      <c r="N12" s="12" t="s">
        <v>7</v>
      </c>
    </row>
    <row r="13" spans="4:14" ht="48" thickBot="1">
      <c r="D13" s="9">
        <v>2</v>
      </c>
      <c r="E13" s="55" t="s">
        <v>8</v>
      </c>
      <c r="F13" s="55"/>
      <c r="G13" s="13">
        <v>7044</v>
      </c>
      <c r="H13" s="14">
        <v>7286</v>
      </c>
      <c r="I13" s="14">
        <v>7666</v>
      </c>
      <c r="J13" s="14">
        <v>8023</v>
      </c>
      <c r="K13" s="14">
        <v>8341</v>
      </c>
      <c r="L13" s="14">
        <v>8737</v>
      </c>
      <c r="M13" s="14">
        <v>9242</v>
      </c>
      <c r="N13" s="12" t="s">
        <v>7</v>
      </c>
    </row>
    <row r="14" spans="4:14" ht="15.75">
      <c r="D14" s="56">
        <v>3</v>
      </c>
      <c r="E14" s="59" t="s">
        <v>9</v>
      </c>
      <c r="F14" s="59"/>
      <c r="G14" s="15">
        <f aca="true" t="shared" si="0" ref="G14:M14">G15/(G17-G16)*100</f>
        <v>5.395078013537955</v>
      </c>
      <c r="H14" s="15">
        <f t="shared" si="0"/>
        <v>5.311952290707364</v>
      </c>
      <c r="I14" s="15">
        <f t="shared" si="0"/>
        <v>5.048622671812001</v>
      </c>
      <c r="J14" s="15">
        <f t="shared" si="0"/>
        <v>4.823958545368333</v>
      </c>
      <c r="K14" s="15">
        <f t="shared" si="0"/>
        <v>4.640033513751105</v>
      </c>
      <c r="L14" s="15">
        <f t="shared" si="0"/>
        <v>4.44115961424637</v>
      </c>
      <c r="M14" s="15">
        <f t="shared" si="0"/>
        <v>4.198472167321668</v>
      </c>
      <c r="N14" s="16"/>
    </row>
    <row r="15" spans="4:14" ht="409.5">
      <c r="D15" s="57"/>
      <c r="E15" s="60" t="s">
        <v>10</v>
      </c>
      <c r="F15" s="18" t="s">
        <v>11</v>
      </c>
      <c r="G15" s="19">
        <v>380</v>
      </c>
      <c r="H15" s="19">
        <v>387</v>
      </c>
      <c r="I15" s="19">
        <v>387</v>
      </c>
      <c r="J15" s="19">
        <v>387</v>
      </c>
      <c r="K15" s="19">
        <v>387</v>
      </c>
      <c r="L15" s="20">
        <v>388</v>
      </c>
      <c r="M15" s="20">
        <v>388</v>
      </c>
      <c r="N15" s="21" t="s">
        <v>12</v>
      </c>
    </row>
    <row r="16" spans="4:14" ht="283.5">
      <c r="D16" s="57"/>
      <c r="E16" s="60"/>
      <c r="F16" s="18" t="s">
        <v>13</v>
      </c>
      <c r="G16" s="22">
        <v>0.543</v>
      </c>
      <c r="H16" s="22">
        <v>0.543</v>
      </c>
      <c r="I16" s="22">
        <v>0.543</v>
      </c>
      <c r="J16" s="22">
        <v>0.543</v>
      </c>
      <c r="K16" s="22">
        <v>0.543</v>
      </c>
      <c r="L16" s="22">
        <v>0.543</v>
      </c>
      <c r="M16" s="22">
        <v>0.543</v>
      </c>
      <c r="N16" s="21" t="s">
        <v>14</v>
      </c>
    </row>
    <row r="17" spans="4:14" ht="157.5">
      <c r="D17" s="58"/>
      <c r="E17" s="60"/>
      <c r="F17" s="18" t="s">
        <v>15</v>
      </c>
      <c r="G17" s="23">
        <v>7044</v>
      </c>
      <c r="H17" s="23">
        <v>7286</v>
      </c>
      <c r="I17" s="23">
        <v>7666</v>
      </c>
      <c r="J17" s="23">
        <v>8023</v>
      </c>
      <c r="K17" s="23">
        <v>8341</v>
      </c>
      <c r="L17" s="23">
        <v>8737</v>
      </c>
      <c r="M17" s="23">
        <v>9242</v>
      </c>
      <c r="N17" s="12" t="s">
        <v>7</v>
      </c>
    </row>
    <row r="18" spans="4:14" ht="48" thickBot="1">
      <c r="D18" s="24">
        <v>4</v>
      </c>
      <c r="E18" s="61" t="s">
        <v>16</v>
      </c>
      <c r="F18" s="61"/>
      <c r="G18" s="19">
        <v>380</v>
      </c>
      <c r="H18" s="19">
        <v>387</v>
      </c>
      <c r="I18" s="19">
        <v>387</v>
      </c>
      <c r="J18" s="19">
        <v>387</v>
      </c>
      <c r="K18" s="19">
        <v>387</v>
      </c>
      <c r="L18" s="20">
        <v>388</v>
      </c>
      <c r="M18" s="20">
        <v>388</v>
      </c>
      <c r="N18" s="21" t="s">
        <v>12</v>
      </c>
    </row>
    <row r="19" spans="4:14" ht="15.75">
      <c r="D19" s="24">
        <v>5</v>
      </c>
      <c r="E19" s="61" t="s">
        <v>17</v>
      </c>
      <c r="F19" s="61"/>
      <c r="G19" s="25">
        <v>150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26">
        <v>0</v>
      </c>
      <c r="N19" s="21"/>
    </row>
    <row r="20" spans="4:14" ht="16.5" thickBot="1">
      <c r="D20" s="24">
        <v>6</v>
      </c>
      <c r="E20" s="61" t="s">
        <v>18</v>
      </c>
      <c r="F20" s="61"/>
      <c r="G20" s="27">
        <v>60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v>0</v>
      </c>
      <c r="N20" s="18"/>
    </row>
    <row r="21" spans="4:14" ht="79.5" thickBot="1">
      <c r="D21" s="24">
        <v>7</v>
      </c>
      <c r="E21" s="61" t="s">
        <v>19</v>
      </c>
      <c r="F21" s="61"/>
      <c r="G21" s="30">
        <v>150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18" t="s">
        <v>20</v>
      </c>
    </row>
    <row r="22" spans="4:14" ht="16.5" thickBot="1">
      <c r="D22" s="32" t="s">
        <v>21</v>
      </c>
      <c r="E22" s="61" t="s">
        <v>22</v>
      </c>
      <c r="F22" s="61"/>
      <c r="G22" s="33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18"/>
    </row>
    <row r="23" spans="4:14" ht="16.5" thickBot="1">
      <c r="D23" s="24" t="s">
        <v>23</v>
      </c>
      <c r="E23" s="61" t="s">
        <v>24</v>
      </c>
      <c r="F23" s="61"/>
      <c r="G23" s="33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18"/>
    </row>
    <row r="24" spans="4:14" ht="16.5" thickBot="1">
      <c r="D24" s="24" t="s">
        <v>25</v>
      </c>
      <c r="E24" s="61" t="s">
        <v>26</v>
      </c>
      <c r="F24" s="61"/>
      <c r="G24" s="35">
        <v>150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18"/>
    </row>
    <row r="25" spans="4:14" ht="16.5" thickBot="1">
      <c r="D25" s="24" t="s">
        <v>27</v>
      </c>
      <c r="E25" s="61" t="s">
        <v>28</v>
      </c>
      <c r="F25" s="61"/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8"/>
    </row>
    <row r="26" spans="4:14" ht="16.5" thickBot="1">
      <c r="D26" s="24" t="s">
        <v>29</v>
      </c>
      <c r="E26" s="61" t="s">
        <v>30</v>
      </c>
      <c r="F26" s="61"/>
      <c r="G26" s="13">
        <v>150</v>
      </c>
      <c r="H26" s="14">
        <v>0</v>
      </c>
      <c r="I26" s="14">
        <v>0</v>
      </c>
      <c r="J26" s="14">
        <v>0</v>
      </c>
      <c r="K26" s="14">
        <v>0</v>
      </c>
      <c r="L26" s="37">
        <v>0</v>
      </c>
      <c r="M26" s="14">
        <v>0</v>
      </c>
      <c r="N26" s="18"/>
    </row>
    <row r="27" spans="4:14" ht="16.5" thickBot="1">
      <c r="D27" s="24" t="s">
        <v>31</v>
      </c>
      <c r="E27" s="61" t="s">
        <v>32</v>
      </c>
      <c r="F27" s="61"/>
      <c r="G27" s="38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8"/>
    </row>
    <row r="28" spans="4:14" ht="16.5" thickBot="1">
      <c r="D28" s="24" t="s">
        <v>33</v>
      </c>
      <c r="E28" s="61" t="s">
        <v>34</v>
      </c>
      <c r="F28" s="61"/>
      <c r="G28" s="38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18"/>
    </row>
    <row r="29" spans="4:14" ht="47.25">
      <c r="D29" s="9">
        <v>8</v>
      </c>
      <c r="E29" s="61" t="s">
        <v>35</v>
      </c>
      <c r="F29" s="61"/>
      <c r="G29" s="39">
        <v>92</v>
      </c>
      <c r="H29" s="40">
        <v>89</v>
      </c>
      <c r="I29" s="40">
        <v>89</v>
      </c>
      <c r="J29" s="40">
        <v>89</v>
      </c>
      <c r="K29" s="40">
        <v>89</v>
      </c>
      <c r="L29" s="40">
        <v>89</v>
      </c>
      <c r="M29" s="40">
        <v>89</v>
      </c>
      <c r="N29" s="21" t="s">
        <v>12</v>
      </c>
    </row>
    <row r="30" spans="4:14" ht="47.25">
      <c r="D30" s="9" t="s">
        <v>36</v>
      </c>
      <c r="E30" s="61" t="s">
        <v>37</v>
      </c>
      <c r="F30" s="61"/>
      <c r="G30" s="39">
        <v>44</v>
      </c>
      <c r="H30" s="40">
        <v>37</v>
      </c>
      <c r="I30" s="39">
        <v>37</v>
      </c>
      <c r="J30" s="39">
        <v>37</v>
      </c>
      <c r="K30" s="39">
        <v>37</v>
      </c>
      <c r="L30" s="39">
        <v>37</v>
      </c>
      <c r="M30" s="39">
        <v>37</v>
      </c>
      <c r="N30" s="21" t="s">
        <v>12</v>
      </c>
    </row>
    <row r="31" spans="4:14" ht="15.75">
      <c r="D31" s="56">
        <v>9</v>
      </c>
      <c r="E31" s="59" t="s">
        <v>38</v>
      </c>
      <c r="F31" s="59"/>
      <c r="G31" s="41">
        <f aca="true" t="shared" si="1" ref="G31:M31">G32/G33</f>
        <v>8.75</v>
      </c>
      <c r="H31" s="41">
        <f t="shared" si="1"/>
        <v>10.594594594594595</v>
      </c>
      <c r="I31" s="41">
        <f t="shared" si="1"/>
        <v>10.594594594594595</v>
      </c>
      <c r="J31" s="41">
        <f t="shared" si="1"/>
        <v>10.594594594594595</v>
      </c>
      <c r="K31" s="41">
        <f t="shared" si="1"/>
        <v>10.594594594594595</v>
      </c>
      <c r="L31" s="41">
        <f t="shared" si="1"/>
        <v>10.621621621621621</v>
      </c>
      <c r="M31" s="41">
        <f t="shared" si="1"/>
        <v>10.621621621621621</v>
      </c>
      <c r="N31" s="42"/>
    </row>
    <row r="32" spans="4:14" ht="110.25">
      <c r="D32" s="57"/>
      <c r="E32" s="62" t="s">
        <v>10</v>
      </c>
      <c r="F32" s="18" t="s">
        <v>39</v>
      </c>
      <c r="G32" s="21">
        <v>385</v>
      </c>
      <c r="H32" s="21">
        <v>392</v>
      </c>
      <c r="I32" s="21">
        <v>392</v>
      </c>
      <c r="J32" s="21">
        <v>392</v>
      </c>
      <c r="K32" s="21">
        <v>392</v>
      </c>
      <c r="L32" s="21">
        <v>393</v>
      </c>
      <c r="M32" s="21">
        <v>393</v>
      </c>
      <c r="N32" s="21" t="s">
        <v>12</v>
      </c>
    </row>
    <row r="33" spans="4:14" ht="236.25">
      <c r="D33" s="58"/>
      <c r="E33" s="62"/>
      <c r="F33" s="18" t="s">
        <v>40</v>
      </c>
      <c r="G33" s="43">
        <v>44</v>
      </c>
      <c r="H33" s="44">
        <v>37</v>
      </c>
      <c r="I33" s="44">
        <v>37</v>
      </c>
      <c r="J33" s="44">
        <v>37</v>
      </c>
      <c r="K33" s="44">
        <v>37</v>
      </c>
      <c r="L33" s="44">
        <v>37</v>
      </c>
      <c r="M33" s="44">
        <v>37</v>
      </c>
      <c r="N33" s="21" t="s">
        <v>12</v>
      </c>
    </row>
    <row r="34" spans="4:18" ht="15.75">
      <c r="D34" s="56">
        <v>10</v>
      </c>
      <c r="E34" s="59" t="s">
        <v>41</v>
      </c>
      <c r="F34" s="59"/>
      <c r="G34" s="41">
        <f>G35/(G36-G37)*100</f>
        <v>3.720695075686771</v>
      </c>
      <c r="H34" s="41">
        <f aca="true" t="shared" si="2" ref="H34:M34">H35/(H36-H37)*100</f>
        <v>3.642003276060363</v>
      </c>
      <c r="I34" s="41">
        <f t="shared" si="2"/>
        <v>3.5303457711862976</v>
      </c>
      <c r="J34" s="41">
        <f t="shared" si="2"/>
        <v>3.358665276061394</v>
      </c>
      <c r="K34" s="41">
        <f t="shared" si="2"/>
        <v>3.2349647311821337</v>
      </c>
      <c r="L34" s="41">
        <f t="shared" si="2"/>
        <v>3.1109405854790184</v>
      </c>
      <c r="M34" s="41">
        <f t="shared" si="2"/>
        <v>2.984930365838751</v>
      </c>
      <c r="N34" s="42"/>
      <c r="O34" s="45"/>
      <c r="P34" s="45"/>
      <c r="Q34" s="45"/>
      <c r="R34" s="45"/>
    </row>
    <row r="35" spans="4:18" ht="204.75">
      <c r="D35" s="57"/>
      <c r="E35" s="60" t="s">
        <v>10</v>
      </c>
      <c r="F35" s="18" t="s">
        <v>42</v>
      </c>
      <c r="G35" s="46">
        <v>209</v>
      </c>
      <c r="H35" s="46">
        <v>209</v>
      </c>
      <c r="I35" s="46">
        <v>209</v>
      </c>
      <c r="J35" s="46">
        <v>209</v>
      </c>
      <c r="K35" s="46">
        <v>210</v>
      </c>
      <c r="L35" s="46">
        <v>210</v>
      </c>
      <c r="M35" s="46">
        <v>210</v>
      </c>
      <c r="N35" s="21" t="s">
        <v>12</v>
      </c>
      <c r="O35" s="45"/>
      <c r="P35" s="45"/>
      <c r="Q35" s="45"/>
      <c r="R35" s="45"/>
    </row>
    <row r="36" spans="4:18" ht="236.25">
      <c r="D36" s="57"/>
      <c r="E36" s="60"/>
      <c r="F36" s="18" t="s">
        <v>43</v>
      </c>
      <c r="G36" s="46">
        <v>5641</v>
      </c>
      <c r="H36" s="46">
        <v>5767</v>
      </c>
      <c r="I36" s="46">
        <v>5952</v>
      </c>
      <c r="J36" s="46">
        <v>6256</v>
      </c>
      <c r="K36" s="46">
        <v>6527</v>
      </c>
      <c r="L36" s="46">
        <v>6786</v>
      </c>
      <c r="M36" s="46">
        <v>7073</v>
      </c>
      <c r="N36" s="21" t="s">
        <v>7</v>
      </c>
      <c r="O36" s="45"/>
      <c r="P36" s="45"/>
      <c r="Q36" s="45"/>
      <c r="R36" s="45"/>
    </row>
    <row r="37" spans="4:18" ht="205.5" thickBot="1">
      <c r="D37" s="58"/>
      <c r="E37" s="60"/>
      <c r="F37" s="18" t="s">
        <v>44</v>
      </c>
      <c r="G37" s="47">
        <v>23.77</v>
      </c>
      <c r="H37" s="47">
        <v>28.4</v>
      </c>
      <c r="I37" s="47">
        <v>31.9</v>
      </c>
      <c r="J37" s="47">
        <v>33.29</v>
      </c>
      <c r="K37" s="47">
        <v>35.43</v>
      </c>
      <c r="L37" s="47">
        <v>35.63</v>
      </c>
      <c r="M37" s="47">
        <v>37.66</v>
      </c>
      <c r="N37" s="21" t="s">
        <v>45</v>
      </c>
      <c r="O37" s="45"/>
      <c r="P37" s="45"/>
      <c r="Q37" s="45"/>
      <c r="R37" s="45"/>
    </row>
    <row r="38" spans="4:14" ht="16.5" thickBot="1">
      <c r="D38" s="9">
        <v>11</v>
      </c>
      <c r="E38" s="61" t="s">
        <v>46</v>
      </c>
      <c r="F38" s="61"/>
      <c r="G38" s="30">
        <v>150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12"/>
    </row>
    <row r="39" spans="4:14" ht="15.75">
      <c r="D39" s="56">
        <v>12</v>
      </c>
      <c r="E39" s="59" t="s">
        <v>47</v>
      </c>
      <c r="F39" s="59"/>
      <c r="G39" s="41">
        <f>G40/G41*100</f>
        <v>0</v>
      </c>
      <c r="H39" s="41">
        <f aca="true" t="shared" si="3" ref="H39:M39">H40/H41*100</f>
        <v>0</v>
      </c>
      <c r="I39" s="41">
        <f t="shared" si="3"/>
        <v>0</v>
      </c>
      <c r="J39" s="41">
        <f t="shared" si="3"/>
        <v>0</v>
      </c>
      <c r="K39" s="41">
        <f t="shared" si="3"/>
        <v>57.90816326530612</v>
      </c>
      <c r="L39" s="41">
        <f t="shared" si="3"/>
        <v>58.01526717557252</v>
      </c>
      <c r="M39" s="41">
        <f t="shared" si="3"/>
        <v>58.01526717557252</v>
      </c>
      <c r="N39" s="42"/>
    </row>
    <row r="40" spans="4:14" ht="330.75">
      <c r="D40" s="57"/>
      <c r="E40" s="62" t="s">
        <v>10</v>
      </c>
      <c r="F40" s="18" t="s">
        <v>48</v>
      </c>
      <c r="G40" s="46">
        <v>0</v>
      </c>
      <c r="H40" s="46">
        <v>0</v>
      </c>
      <c r="I40" s="46">
        <v>0</v>
      </c>
      <c r="J40" s="46">
        <v>0</v>
      </c>
      <c r="K40" s="46">
        <v>227</v>
      </c>
      <c r="L40" s="46">
        <v>228</v>
      </c>
      <c r="M40" s="46">
        <v>228</v>
      </c>
      <c r="N40" s="21"/>
    </row>
    <row r="41" spans="4:14" ht="78.75">
      <c r="D41" s="58"/>
      <c r="E41" s="62"/>
      <c r="F41" s="18" t="s">
        <v>49</v>
      </c>
      <c r="G41" s="21">
        <v>385</v>
      </c>
      <c r="H41" s="21">
        <v>392</v>
      </c>
      <c r="I41" s="21">
        <v>392</v>
      </c>
      <c r="J41" s="21">
        <v>392</v>
      </c>
      <c r="K41" s="21">
        <v>392</v>
      </c>
      <c r="L41" s="21">
        <v>393</v>
      </c>
      <c r="M41" s="21">
        <v>393</v>
      </c>
      <c r="N41" s="21" t="s">
        <v>12</v>
      </c>
    </row>
    <row r="42" spans="4:14" ht="15.75">
      <c r="D42" s="56">
        <v>13</v>
      </c>
      <c r="E42" s="63" t="s">
        <v>50</v>
      </c>
      <c r="F42" s="64"/>
      <c r="G42" s="41">
        <f>G43/G44*100</f>
        <v>0</v>
      </c>
      <c r="H42" s="41">
        <f aca="true" t="shared" si="4" ref="H42:M42">H43/H44*100</f>
        <v>18.91891891891892</v>
      </c>
      <c r="I42" s="41">
        <f t="shared" si="4"/>
        <v>27.027027027027028</v>
      </c>
      <c r="J42" s="41">
        <f t="shared" si="4"/>
        <v>27.027027027027028</v>
      </c>
      <c r="K42" s="41">
        <f t="shared" si="4"/>
        <v>27.027027027027028</v>
      </c>
      <c r="L42" s="41">
        <f t="shared" si="4"/>
        <v>27.027027027027028</v>
      </c>
      <c r="M42" s="41">
        <f t="shared" si="4"/>
        <v>27.027027027027028</v>
      </c>
      <c r="N42" s="42"/>
    </row>
    <row r="43" spans="4:14" ht="346.5">
      <c r="D43" s="57"/>
      <c r="E43" s="65" t="s">
        <v>10</v>
      </c>
      <c r="F43" s="18" t="s">
        <v>51</v>
      </c>
      <c r="G43" s="46">
        <v>0</v>
      </c>
      <c r="H43" s="46">
        <v>7</v>
      </c>
      <c r="I43" s="46">
        <v>10</v>
      </c>
      <c r="J43" s="46">
        <v>10</v>
      </c>
      <c r="K43" s="46">
        <v>10</v>
      </c>
      <c r="L43" s="46">
        <v>10</v>
      </c>
      <c r="M43" s="46">
        <v>10</v>
      </c>
      <c r="N43" s="21" t="s">
        <v>12</v>
      </c>
    </row>
    <row r="44" spans="4:14" ht="236.25">
      <c r="D44" s="58"/>
      <c r="E44" s="66"/>
      <c r="F44" s="18" t="s">
        <v>52</v>
      </c>
      <c r="G44" s="39">
        <v>44</v>
      </c>
      <c r="H44" s="40">
        <v>37</v>
      </c>
      <c r="I44" s="39">
        <v>37</v>
      </c>
      <c r="J44" s="39">
        <v>37</v>
      </c>
      <c r="K44" s="39">
        <v>37</v>
      </c>
      <c r="L44" s="39">
        <v>37</v>
      </c>
      <c r="M44" s="39">
        <v>37</v>
      </c>
      <c r="N44" s="21" t="s">
        <v>12</v>
      </c>
    </row>
    <row r="45" spans="4:14" ht="15.75">
      <c r="D45" s="56">
        <v>14</v>
      </c>
      <c r="E45" s="63" t="s">
        <v>53</v>
      </c>
      <c r="F45" s="64"/>
      <c r="G45" s="41">
        <f>G46/G47*100</f>
        <v>22.727272727272727</v>
      </c>
      <c r="H45" s="41">
        <f aca="true" t="shared" si="5" ref="H45:M45">H46/H47*100</f>
        <v>40.54054054054054</v>
      </c>
      <c r="I45" s="41">
        <f t="shared" si="5"/>
        <v>27.027027027027028</v>
      </c>
      <c r="J45" s="41">
        <f t="shared" si="5"/>
        <v>27.027027027027028</v>
      </c>
      <c r="K45" s="41">
        <f t="shared" si="5"/>
        <v>27.027027027027028</v>
      </c>
      <c r="L45" s="41">
        <f t="shared" si="5"/>
        <v>27.027027027027028</v>
      </c>
      <c r="M45" s="41">
        <f t="shared" si="5"/>
        <v>27.027027027027028</v>
      </c>
      <c r="N45" s="42"/>
    </row>
    <row r="46" spans="4:14" ht="315">
      <c r="D46" s="57"/>
      <c r="E46" s="65" t="s">
        <v>10</v>
      </c>
      <c r="F46" s="18" t="s">
        <v>54</v>
      </c>
      <c r="G46" s="46">
        <v>10</v>
      </c>
      <c r="H46" s="46">
        <v>15</v>
      </c>
      <c r="I46" s="46">
        <v>10</v>
      </c>
      <c r="J46" s="46">
        <v>10</v>
      </c>
      <c r="K46" s="46">
        <v>10</v>
      </c>
      <c r="L46" s="46">
        <v>10</v>
      </c>
      <c r="M46" s="46">
        <v>10</v>
      </c>
      <c r="N46" s="21" t="s">
        <v>12</v>
      </c>
    </row>
    <row r="47" spans="4:14" ht="236.25">
      <c r="D47" s="58"/>
      <c r="E47" s="66"/>
      <c r="F47" s="18" t="s">
        <v>52</v>
      </c>
      <c r="G47" s="39">
        <v>44</v>
      </c>
      <c r="H47" s="40">
        <v>37</v>
      </c>
      <c r="I47" s="39">
        <v>37</v>
      </c>
      <c r="J47" s="39">
        <v>37</v>
      </c>
      <c r="K47" s="39">
        <v>37</v>
      </c>
      <c r="L47" s="39">
        <v>37</v>
      </c>
      <c r="M47" s="39">
        <v>37</v>
      </c>
      <c r="N47" s="21" t="s">
        <v>12</v>
      </c>
    </row>
    <row r="48" spans="4:14" ht="15.75">
      <c r="D48" s="56">
        <v>15</v>
      </c>
      <c r="E48" s="59" t="s">
        <v>55</v>
      </c>
      <c r="F48" s="59"/>
      <c r="G48" s="41">
        <f>(G49+G50)/G51*100</f>
        <v>93.18181818181817</v>
      </c>
      <c r="H48" s="48">
        <f aca="true" t="shared" si="6" ref="H48:M48">(H49+H50)/H51*100</f>
        <v>143.24324324324326</v>
      </c>
      <c r="I48" s="48">
        <f t="shared" si="6"/>
        <v>164.86486486486487</v>
      </c>
      <c r="J48" s="48">
        <f t="shared" si="6"/>
        <v>164.86486486486487</v>
      </c>
      <c r="K48" s="48">
        <f t="shared" si="6"/>
        <v>164.86486486486487</v>
      </c>
      <c r="L48" s="48">
        <f t="shared" si="6"/>
        <v>164.86486486486487</v>
      </c>
      <c r="M48" s="48">
        <f t="shared" si="6"/>
        <v>164.86486486486487</v>
      </c>
      <c r="N48" s="42"/>
    </row>
    <row r="49" spans="4:14" ht="409.5">
      <c r="D49" s="57"/>
      <c r="E49" s="60" t="s">
        <v>10</v>
      </c>
      <c r="F49" s="18" t="s">
        <v>56</v>
      </c>
      <c r="G49" s="46">
        <v>21</v>
      </c>
      <c r="H49" s="46">
        <v>27</v>
      </c>
      <c r="I49" s="46">
        <v>30</v>
      </c>
      <c r="J49" s="46">
        <v>30</v>
      </c>
      <c r="K49" s="46">
        <v>30</v>
      </c>
      <c r="L49" s="46">
        <v>30</v>
      </c>
      <c r="M49" s="46">
        <v>30</v>
      </c>
      <c r="N49" s="21" t="s">
        <v>12</v>
      </c>
    </row>
    <row r="50" spans="4:14" ht="409.5">
      <c r="D50" s="57"/>
      <c r="E50" s="60"/>
      <c r="F50" s="18" t="s">
        <v>57</v>
      </c>
      <c r="G50" s="46">
        <v>20</v>
      </c>
      <c r="H50" s="46">
        <v>26</v>
      </c>
      <c r="I50" s="46">
        <v>31</v>
      </c>
      <c r="J50" s="46">
        <v>31</v>
      </c>
      <c r="K50" s="46">
        <v>31</v>
      </c>
      <c r="L50" s="46">
        <v>31</v>
      </c>
      <c r="M50" s="46">
        <v>31</v>
      </c>
      <c r="N50" s="21" t="s">
        <v>12</v>
      </c>
    </row>
    <row r="51" spans="4:14" ht="315">
      <c r="D51" s="58"/>
      <c r="E51" s="60"/>
      <c r="F51" s="18" t="s">
        <v>58</v>
      </c>
      <c r="G51" s="39">
        <v>44</v>
      </c>
      <c r="H51" s="40">
        <v>37</v>
      </c>
      <c r="I51" s="39">
        <v>37</v>
      </c>
      <c r="J51" s="39">
        <v>37</v>
      </c>
      <c r="K51" s="39">
        <v>37</v>
      </c>
      <c r="L51" s="39">
        <v>37</v>
      </c>
      <c r="M51" s="39">
        <v>37</v>
      </c>
      <c r="N51" s="21" t="s">
        <v>12</v>
      </c>
    </row>
    <row r="52" spans="4:14" ht="15.75">
      <c r="D52" s="56">
        <v>16</v>
      </c>
      <c r="E52" s="59" t="s">
        <v>59</v>
      </c>
      <c r="F52" s="59"/>
      <c r="G52" s="41">
        <f>G53/G54*100</f>
        <v>0</v>
      </c>
      <c r="H52" s="41">
        <f aca="true" t="shared" si="7" ref="H52:M52">H53/H54*100</f>
        <v>0</v>
      </c>
      <c r="I52" s="41">
        <f t="shared" si="7"/>
        <v>100</v>
      </c>
      <c r="J52" s="41">
        <f t="shared" si="7"/>
        <v>100</v>
      </c>
      <c r="K52" s="41">
        <f t="shared" si="7"/>
        <v>100</v>
      </c>
      <c r="L52" s="41">
        <f t="shared" si="7"/>
        <v>100</v>
      </c>
      <c r="M52" s="41">
        <f t="shared" si="7"/>
        <v>100</v>
      </c>
      <c r="N52" s="42"/>
    </row>
    <row r="53" spans="4:14" ht="409.5">
      <c r="D53" s="57"/>
      <c r="E53" s="62" t="s">
        <v>10</v>
      </c>
      <c r="F53" s="18" t="s">
        <v>60</v>
      </c>
      <c r="G53" s="46">
        <v>0</v>
      </c>
      <c r="H53" s="46">
        <v>0</v>
      </c>
      <c r="I53" s="46">
        <v>1</v>
      </c>
      <c r="J53" s="46">
        <v>1</v>
      </c>
      <c r="K53" s="46">
        <v>1</v>
      </c>
      <c r="L53" s="46">
        <v>1</v>
      </c>
      <c r="M53" s="46">
        <v>1</v>
      </c>
      <c r="N53" s="21"/>
    </row>
    <row r="54" spans="4:14" ht="173.25">
      <c r="D54" s="58"/>
      <c r="E54" s="62"/>
      <c r="F54" s="18" t="s">
        <v>61</v>
      </c>
      <c r="G54" s="49">
        <v>1</v>
      </c>
      <c r="H54" s="49">
        <v>1</v>
      </c>
      <c r="I54" s="49">
        <v>1</v>
      </c>
      <c r="J54" s="49">
        <v>1</v>
      </c>
      <c r="K54" s="49">
        <v>1</v>
      </c>
      <c r="L54" s="49">
        <v>1</v>
      </c>
      <c r="M54" s="49">
        <v>1</v>
      </c>
      <c r="N54" s="21" t="s">
        <v>12</v>
      </c>
    </row>
    <row r="55" spans="4:14" ht="15.75">
      <c r="D55" s="17">
        <v>17</v>
      </c>
      <c r="E55" s="68" t="s">
        <v>62</v>
      </c>
      <c r="F55" s="69"/>
      <c r="G55" s="43" t="s">
        <v>63</v>
      </c>
      <c r="H55" s="44" t="s">
        <v>63</v>
      </c>
      <c r="I55" s="43" t="s">
        <v>63</v>
      </c>
      <c r="J55" s="43" t="s">
        <v>63</v>
      </c>
      <c r="K55" s="43" t="s">
        <v>63</v>
      </c>
      <c r="L55" s="43" t="s">
        <v>63</v>
      </c>
      <c r="M55" s="43" t="s">
        <v>63</v>
      </c>
      <c r="N55" s="21"/>
    </row>
    <row r="56" spans="4:14" ht="15.75">
      <c r="D56" s="9">
        <v>18</v>
      </c>
      <c r="E56" s="67" t="s">
        <v>64</v>
      </c>
      <c r="F56" s="67"/>
      <c r="G56" s="21">
        <v>385</v>
      </c>
      <c r="H56" s="21">
        <v>392</v>
      </c>
      <c r="I56" s="21">
        <v>392</v>
      </c>
      <c r="J56" s="21">
        <v>392</v>
      </c>
      <c r="K56" s="21">
        <v>392</v>
      </c>
      <c r="L56" s="21">
        <v>393</v>
      </c>
      <c r="M56" s="21">
        <v>393</v>
      </c>
      <c r="N56" s="12"/>
    </row>
    <row r="57" spans="4:14" ht="15.75">
      <c r="D57" s="9">
        <v>19</v>
      </c>
      <c r="E57" s="67" t="s">
        <v>65</v>
      </c>
      <c r="F57" s="67"/>
      <c r="G57" s="21">
        <v>385</v>
      </c>
      <c r="H57" s="21">
        <v>392</v>
      </c>
      <c r="I57" s="21">
        <v>392</v>
      </c>
      <c r="J57" s="21">
        <v>392</v>
      </c>
      <c r="K57" s="21">
        <v>392</v>
      </c>
      <c r="L57" s="21">
        <v>393</v>
      </c>
      <c r="M57" s="21">
        <v>393</v>
      </c>
      <c r="N57" s="12"/>
    </row>
  </sheetData>
  <sheetProtection/>
  <mergeCells count="47">
    <mergeCell ref="D48:D51"/>
    <mergeCell ref="E48:F48"/>
    <mergeCell ref="E49:E51"/>
    <mergeCell ref="E56:F56"/>
    <mergeCell ref="E57:F57"/>
    <mergeCell ref="D52:D54"/>
    <mergeCell ref="E52:F52"/>
    <mergeCell ref="E53:E54"/>
    <mergeCell ref="E55:F55"/>
    <mergeCell ref="D42:D44"/>
    <mergeCell ref="E42:F42"/>
    <mergeCell ref="E43:E44"/>
    <mergeCell ref="D45:D47"/>
    <mergeCell ref="E45:F45"/>
    <mergeCell ref="E46:E47"/>
    <mergeCell ref="D34:D37"/>
    <mergeCell ref="E34:F34"/>
    <mergeCell ref="E35:E37"/>
    <mergeCell ref="E38:F38"/>
    <mergeCell ref="D39:D41"/>
    <mergeCell ref="E39:F39"/>
    <mergeCell ref="E40:E41"/>
    <mergeCell ref="E27:F27"/>
    <mergeCell ref="E28:F28"/>
    <mergeCell ref="E29:F29"/>
    <mergeCell ref="E30:F30"/>
    <mergeCell ref="D31:D33"/>
    <mergeCell ref="E31:F31"/>
    <mergeCell ref="E32:E33"/>
    <mergeCell ref="E21:F21"/>
    <mergeCell ref="E22:F22"/>
    <mergeCell ref="E23:F23"/>
    <mergeCell ref="E24:F24"/>
    <mergeCell ref="E25:F25"/>
    <mergeCell ref="E26:F26"/>
    <mergeCell ref="D14:D17"/>
    <mergeCell ref="E14:F14"/>
    <mergeCell ref="E15:E17"/>
    <mergeCell ref="E18:F18"/>
    <mergeCell ref="E19:F19"/>
    <mergeCell ref="E20:F20"/>
    <mergeCell ref="D6:N6"/>
    <mergeCell ref="D8:N8"/>
    <mergeCell ref="D9:N9"/>
    <mergeCell ref="E11:F11"/>
    <mergeCell ref="E12:F12"/>
    <mergeCell ref="E13:F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</cp:lastModifiedBy>
  <dcterms:created xsi:type="dcterms:W3CDTF">1996-10-08T23:32:33Z</dcterms:created>
  <dcterms:modified xsi:type="dcterms:W3CDTF">2017-01-25T09:00:14Z</dcterms:modified>
  <cp:category/>
  <cp:version/>
  <cp:contentType/>
  <cp:contentStatus/>
</cp:coreProperties>
</file>